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2"/>
  <workbookPr/>
  <mc:AlternateContent xmlns:mc="http://schemas.openxmlformats.org/markup-compatibility/2006">
    <mc:Choice Requires="x15">
      <x15ac:absPath xmlns:x15ac="http://schemas.microsoft.com/office/spreadsheetml/2010/11/ac" url="https://eitfoodivzw-my.sharepoint.com/personal/oksana_hrynevych_eitfood_eu/Documents/Escritorio/Regenerative Agriculture/"/>
    </mc:Choice>
  </mc:AlternateContent>
  <xr:revisionPtr revIDLastSave="113" documentId="8_{A1BB5119-C7BE-4E68-A3D3-2D80FA4B0B46}" xr6:coauthVersionLast="47" xr6:coauthVersionMax="47" xr10:uidLastSave="{24397ED3-EC05-4CEB-A0FA-FD551C67CA8E}"/>
  <bookViews>
    <workbookView xWindow="1935" yWindow="750" windowWidth="16072" windowHeight="11790" xr2:uid="{00000000-000D-0000-FFFF-FFFF00000000}"/>
  </bookViews>
  <sheets>
    <sheet name="Country-Organization" sheetId="8" r:id="rId1"/>
    <sheet name="Trainers cost" sheetId="5" state="hidden" r:id="rId2"/>
  </sheets>
  <definedNames>
    <definedName name="_xlnm._FilterDatabase" localSheetId="0" hidden="1">'Country-Organization'!$A$1:$AY$1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8" l="1"/>
  <c r="I7" i="8"/>
  <c r="I6" i="8"/>
  <c r="H10" i="8"/>
  <c r="H9" i="8"/>
  <c r="H7" i="8"/>
  <c r="H6" i="8"/>
  <c r="I10" i="8"/>
  <c r="K10" i="8" l="1"/>
  <c r="K7" i="8"/>
  <c r="K9" i="8"/>
  <c r="I21" i="5"/>
  <c r="G21" i="5"/>
  <c r="F21" i="5"/>
  <c r="D21" i="5"/>
  <c r="I20" i="5"/>
  <c r="H20" i="5"/>
  <c r="G20" i="5"/>
  <c r="F20" i="5"/>
  <c r="E20" i="5"/>
  <c r="D20" i="5"/>
  <c r="I19" i="5"/>
  <c r="H19" i="5"/>
  <c r="G19" i="5"/>
  <c r="F19" i="5"/>
  <c r="E19" i="5"/>
  <c r="D19" i="5"/>
  <c r="H21" i="5"/>
  <c r="E21" i="5"/>
  <c r="K6" i="8" l="1"/>
  <c r="B1" i="8"/>
</calcChain>
</file>

<file path=xl/sharedStrings.xml><?xml version="1.0" encoding="utf-8"?>
<sst xmlns="http://schemas.openxmlformats.org/spreadsheetml/2006/main" count="106" uniqueCount="58">
  <si>
    <t>TOTAL COSTS:</t>
  </si>
  <si>
    <t>Course planning agenda</t>
  </si>
  <si>
    <t>Organization`s name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</si>
  <si>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</si>
  <si>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</si>
  <si>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</si>
  <si>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</si>
  <si>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</si>
  <si>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</si>
  <si>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</si>
  <si>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</si>
  <si>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</si>
  <si>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</si>
  <si>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 xml:space="preserve">Potential activities
</t>
  </si>
  <si>
    <t>Period</t>
  </si>
  <si>
    <t>Location</t>
  </si>
  <si>
    <t>N° of events</t>
  </si>
  <si>
    <t>Number of days</t>
  </si>
  <si>
    <t>Trainers Cost</t>
  </si>
  <si>
    <t>Number of trainers</t>
  </si>
  <si>
    <r>
      <t xml:space="preserve">Extra Costs </t>
    </r>
    <r>
      <rPr>
        <b/>
        <sz val="8"/>
        <color rgb="FFFF0000"/>
        <rFont val="Arial"/>
        <family val="2"/>
      </rPr>
      <t>(Catering, Invited speakers, Travel and accomodation)</t>
    </r>
  </si>
  <si>
    <t>Preparation costs (Course design+Promotion+Admin work)</t>
  </si>
  <si>
    <t>Co-finance % (min. 30% is required)</t>
  </si>
  <si>
    <t>Total Cost</t>
  </si>
  <si>
    <t>W1</t>
  </si>
  <si>
    <t>W2</t>
  </si>
  <si>
    <t>W3</t>
  </si>
  <si>
    <t>W4</t>
  </si>
  <si>
    <t>1-Day training</t>
  </si>
  <si>
    <t>Course title</t>
  </si>
  <si>
    <t>… Add more raws if necessary</t>
  </si>
  <si>
    <t>2-Day training</t>
  </si>
  <si>
    <t>Organization and Coordination expenses</t>
  </si>
  <si>
    <t>Course design</t>
  </si>
  <si>
    <t>Days / week</t>
  </si>
  <si>
    <t>Farmer recruitment / training session promotion</t>
  </si>
  <si>
    <t>Administrative work (per day)</t>
  </si>
  <si>
    <t xml:space="preserve">Travel and accomodation </t>
  </si>
  <si>
    <t>Venue rental</t>
  </si>
  <si>
    <t>Equipment renting</t>
  </si>
  <si>
    <t xml:space="preserve">Catering </t>
  </si>
  <si>
    <t>Invited speaker</t>
  </si>
  <si>
    <t>Trainers' (preparation + delivery + taxes) cost</t>
  </si>
  <si>
    <t>2 Trainers</t>
  </si>
  <si>
    <t>1 Trainer</t>
  </si>
  <si>
    <t>Lowest</t>
  </si>
  <si>
    <t>Middle</t>
  </si>
  <si>
    <t>Highest</t>
  </si>
  <si>
    <t>2 Traiers - Low</t>
  </si>
  <si>
    <t>2 Traiers - Middle</t>
  </si>
  <si>
    <t>2 Traiers - High</t>
  </si>
  <si>
    <t>1 Traier - Low</t>
  </si>
  <si>
    <t>1 Traier - Middle</t>
  </si>
  <si>
    <t>1 Traier - High</t>
  </si>
  <si>
    <t>Courses</t>
  </si>
  <si>
    <t>1 Day</t>
  </si>
  <si>
    <t>2 Days</t>
  </si>
  <si>
    <t>Online (2 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</si>
</sst>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€]#,##0"/>
    <numFmt numFmtId="165" formatCode="[$€]#,##0;\-[$€]#,##0;;@"/>
    <numFmt numFmtId="166" formatCode="&quot;€&quot;#,##0"/>
  </numFmts>
  <fonts count="14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i/>
      <sz val="8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scheme val="minor"/>
    </font>
  </fonts>
  <fills count="9">
    <fill>
      <patternFill patternType="none"/>
    </fill>
    <fill>
      <patternFill patternType="gray125"/>
    </fill>
    <fill>
      <patternFill patternType="solid">
        <fgColor rgb="FF22445D"/>
        <bgColor rgb="FF22445D"/>
      </patternFill>
    </fill>
    <fill>
      <patternFill patternType="solid">
        <fgColor rgb="FF0366C7"/>
        <bgColor rgb="FF0366C7"/>
      </patternFill>
    </fill>
    <fill>
      <patternFill patternType="solid">
        <fgColor rgb="FFCAE5FF"/>
        <bgColor rgb="FFCAE5FF"/>
      </patternFill>
    </fill>
    <fill>
      <patternFill patternType="solid">
        <fgColor theme="9"/>
        <bgColor rgb="FF22445D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/>
        <bgColor rgb="FF22445D"/>
      </patternFill>
    </fill>
  </fills>
  <borders count="2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CAE5FF"/>
      </bottom>
      <diagonal/>
    </border>
    <border>
      <left/>
      <right style="thin">
        <color rgb="FFCAE5FF"/>
      </right>
      <top/>
      <bottom style="thin">
        <color rgb="FFCAE5FF"/>
      </bottom>
      <diagonal/>
    </border>
    <border>
      <left/>
      <right/>
      <top/>
      <bottom style="thin">
        <color rgb="FFFFFFFF"/>
      </bottom>
      <diagonal/>
    </border>
    <border>
      <left style="double">
        <color rgb="FFFFFFFF"/>
      </left>
      <right/>
      <top/>
      <bottom style="thin">
        <color rgb="FFFFFFFF"/>
      </bottom>
      <diagonal/>
    </border>
    <border>
      <left/>
      <right style="double">
        <color rgb="FFFFFFFF"/>
      </right>
      <top/>
      <bottom style="thin">
        <color rgb="FFFFFFFF"/>
      </bottom>
      <diagonal/>
    </border>
    <border>
      <left/>
      <right/>
      <top/>
      <bottom style="thin">
        <color rgb="FF22445D"/>
      </bottom>
      <diagonal/>
    </border>
    <border>
      <left/>
      <right style="thin">
        <color rgb="FFFFFFFF"/>
      </right>
      <top/>
      <bottom style="thin">
        <color rgb="FF22445D"/>
      </bottom>
      <diagonal/>
    </border>
    <border>
      <left/>
      <right style="thin">
        <color rgb="FF22445D"/>
      </right>
      <top/>
      <bottom style="thin">
        <color rgb="FFFFFFFF"/>
      </bottom>
      <diagonal/>
    </border>
    <border>
      <left/>
      <right style="thin">
        <color rgb="FF22445D"/>
      </right>
      <top/>
      <bottom style="thin">
        <color rgb="FF22445D"/>
      </bottom>
      <diagonal/>
    </border>
    <border>
      <left/>
      <right style="double">
        <color rgb="FF000000"/>
      </right>
      <top/>
      <bottom style="thin">
        <color rgb="FF22445D"/>
      </bottom>
      <diagonal/>
    </border>
    <border>
      <left/>
      <right style="thin">
        <color rgb="FF000000"/>
      </right>
      <top/>
      <bottom style="thin">
        <color rgb="FF22445D"/>
      </bottom>
      <diagonal/>
    </border>
    <border>
      <left/>
      <right style="double">
        <color rgb="FF000000"/>
      </right>
      <top/>
      <bottom style="thin">
        <color rgb="FFFFFFFF"/>
      </bottom>
      <diagonal/>
    </border>
    <border>
      <left/>
      <right style="thin">
        <color rgb="FFCAE5F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wrapText="1"/>
    </xf>
    <xf numFmtId="0" fontId="1" fillId="0" borderId="5" xfId="0" applyFont="1" applyBorder="1"/>
    <xf numFmtId="0" fontId="3" fillId="2" borderId="10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165" fontId="1" fillId="0" borderId="14" xfId="0" applyNumberFormat="1" applyFont="1" applyBorder="1" applyAlignment="1">
      <alignment horizontal="right"/>
    </xf>
    <xf numFmtId="165" fontId="1" fillId="0" borderId="15" xfId="0" applyNumberFormat="1" applyFont="1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0" fontId="3" fillId="2" borderId="17" xfId="0" applyFont="1" applyFill="1" applyBorder="1" applyAlignment="1">
      <alignment horizontal="center" wrapText="1"/>
    </xf>
    <xf numFmtId="166" fontId="1" fillId="0" borderId="15" xfId="0" applyNumberFormat="1" applyFont="1" applyBorder="1" applyAlignment="1">
      <alignment horizontal="right"/>
    </xf>
    <xf numFmtId="0" fontId="1" fillId="5" borderId="0" xfId="0" applyFont="1" applyFill="1" applyAlignment="1">
      <alignment vertical="center"/>
    </xf>
    <xf numFmtId="0" fontId="0" fillId="6" borderId="0" xfId="0" applyFill="1"/>
    <xf numFmtId="0" fontId="2" fillId="5" borderId="0" xfId="0" applyFont="1" applyFill="1" applyAlignment="1">
      <alignment vertical="center"/>
    </xf>
    <xf numFmtId="0" fontId="2" fillId="4" borderId="18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horizontal="right" vertical="center" wrapText="1"/>
    </xf>
    <xf numFmtId="164" fontId="8" fillId="8" borderId="2" xfId="0" applyNumberFormat="1" applyFont="1" applyFill="1" applyBorder="1" applyAlignment="1">
      <alignment vertical="center"/>
    </xf>
    <xf numFmtId="0" fontId="1" fillId="4" borderId="18" xfId="0" applyFont="1" applyFill="1" applyBorder="1" applyAlignment="1">
      <alignment vertical="center"/>
    </xf>
    <xf numFmtId="164" fontId="1" fillId="4" borderId="18" xfId="0" applyNumberFormat="1" applyFont="1" applyFill="1" applyBorder="1" applyAlignment="1">
      <alignment vertical="center"/>
    </xf>
    <xf numFmtId="0" fontId="5" fillId="6" borderId="19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/>
    </xf>
    <xf numFmtId="164" fontId="1" fillId="6" borderId="19" xfId="0" applyNumberFormat="1" applyFont="1" applyFill="1" applyBorder="1" applyAlignment="1" applyProtection="1">
      <alignment horizontal="center" vertical="center"/>
      <protection locked="0"/>
    </xf>
    <xf numFmtId="0" fontId="1" fillId="6" borderId="19" xfId="0" applyFont="1" applyFill="1" applyBorder="1" applyAlignment="1">
      <alignment horizontal="center" vertical="center"/>
    </xf>
    <xf numFmtId="164" fontId="1" fillId="6" borderId="19" xfId="0" applyNumberFormat="1" applyFont="1" applyFill="1" applyBorder="1" applyAlignment="1">
      <alignment vertical="center"/>
    </xf>
    <xf numFmtId="164" fontId="1" fillId="6" borderId="19" xfId="0" applyNumberFormat="1" applyFont="1" applyFill="1" applyBorder="1" applyAlignment="1">
      <alignment horizontal="center" vertical="center"/>
    </xf>
    <xf numFmtId="164" fontId="2" fillId="6" borderId="19" xfId="0" applyNumberFormat="1" applyFont="1" applyFill="1" applyBorder="1" applyAlignment="1">
      <alignment horizontal="center" vertical="center"/>
    </xf>
    <xf numFmtId="0" fontId="9" fillId="6" borderId="19" xfId="0" applyFont="1" applyFill="1" applyBorder="1" applyAlignment="1">
      <alignment vertical="center" wrapText="1"/>
    </xf>
    <xf numFmtId="0" fontId="10" fillId="6" borderId="19" xfId="0" applyFont="1" applyFill="1" applyBorder="1" applyAlignment="1">
      <alignment vertical="center" wrapText="1"/>
    </xf>
    <xf numFmtId="0" fontId="6" fillId="4" borderId="18" xfId="0" applyFont="1" applyFill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164" fontId="1" fillId="0" borderId="19" xfId="0" applyNumberFormat="1" applyFont="1" applyBorder="1" applyAlignment="1">
      <alignment vertical="center"/>
    </xf>
    <xf numFmtId="164" fontId="2" fillId="0" borderId="19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2" fillId="0" borderId="19" xfId="0" applyFont="1" applyBorder="1" applyAlignment="1">
      <alignment vertical="center"/>
    </xf>
    <xf numFmtId="0" fontId="0" fillId="0" borderId="19" xfId="0" applyBorder="1"/>
    <xf numFmtId="0" fontId="1" fillId="6" borderId="19" xfId="0" applyFont="1" applyFill="1" applyBorder="1" applyAlignment="1">
      <alignment vertical="center"/>
    </xf>
    <xf numFmtId="0" fontId="0" fillId="6" borderId="19" xfId="0" applyFill="1" applyBorder="1"/>
    <xf numFmtId="0" fontId="1" fillId="0" borderId="19" xfId="0" applyFont="1" applyBorder="1" applyAlignment="1">
      <alignment vertical="center"/>
    </xf>
    <xf numFmtId="0" fontId="12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5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13" fillId="0" borderId="0" xfId="0" applyFont="1"/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8" xfId="0" applyFont="1" applyBorder="1" applyAlignment="1"/>
    <xf numFmtId="0" fontId="4" fillId="0" borderId="5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87D5B-1780-43B2-B502-4D8E9BBBD4C1}">
  <dimension ref="A1:AY19"/>
  <sheetViews>
    <sheetView tabSelected="1" workbookViewId="0">
      <selection activeCell="Z22" sqref="Z22"/>
    </sheetView>
  </sheetViews>
  <sheetFormatPr defaultColWidth="11.42578125" defaultRowHeight="12.75"/>
  <cols>
    <col min="1" max="1" width="37.7109375" customWidth="1"/>
    <col min="2" max="2" width="17.7109375" customWidth="1"/>
    <col min="3" max="3" width="16.5703125" customWidth="1"/>
    <col min="8" max="8" width="13.42578125" customWidth="1"/>
    <col min="9" max="9" width="12" customWidth="1"/>
    <col min="10" max="10" width="14.85546875" customWidth="1"/>
    <col min="12" max="12" width="4.7109375" customWidth="1"/>
    <col min="13" max="13" width="5.5703125" customWidth="1"/>
    <col min="14" max="14" width="5.140625" customWidth="1"/>
    <col min="15" max="15" width="5" customWidth="1"/>
    <col min="16" max="16" width="5.85546875" customWidth="1"/>
    <col min="17" max="17" width="6.140625" customWidth="1"/>
    <col min="18" max="18" width="6.28515625" customWidth="1"/>
    <col min="19" max="19" width="5.28515625" customWidth="1"/>
    <col min="20" max="20" width="6.140625" customWidth="1"/>
    <col min="21" max="21" width="4.5703125" customWidth="1"/>
    <col min="22" max="22" width="5" customWidth="1"/>
    <col min="23" max="23" width="4.85546875" customWidth="1"/>
    <col min="24" max="24" width="5.42578125" customWidth="1"/>
    <col min="25" max="25" width="6.140625" customWidth="1"/>
    <col min="26" max="27" width="5.28515625" customWidth="1"/>
    <col min="28" max="28" width="5.7109375" customWidth="1"/>
    <col min="29" max="29" width="5.140625" customWidth="1"/>
    <col min="30" max="31" width="5.28515625" customWidth="1"/>
    <col min="32" max="32" width="5.7109375" customWidth="1"/>
    <col min="33" max="33" width="6" customWidth="1"/>
    <col min="34" max="34" width="5.140625" customWidth="1"/>
    <col min="35" max="35" width="5.42578125" customWidth="1"/>
    <col min="36" max="36" width="4.7109375" customWidth="1"/>
    <col min="37" max="37" width="5" customWidth="1"/>
    <col min="38" max="38" width="5.42578125" customWidth="1"/>
    <col min="39" max="39" width="5.85546875" customWidth="1"/>
    <col min="40" max="40" width="5.7109375" customWidth="1"/>
    <col min="41" max="42" width="5.85546875" customWidth="1"/>
    <col min="43" max="43" width="5.28515625" customWidth="1"/>
    <col min="44" max="44" width="6.5703125" customWidth="1"/>
    <col min="45" max="45" width="6" customWidth="1"/>
    <col min="46" max="48" width="5.42578125" customWidth="1"/>
    <col min="49" max="49" width="5.7109375" customWidth="1"/>
    <col min="50" max="50" width="5" customWidth="1"/>
    <col min="51" max="51" width="5.42578125" customWidth="1"/>
  </cols>
  <sheetData>
    <row r="1" spans="1:51" ht="13.15">
      <c r="A1" s="23" t="s">
        <v>0</v>
      </c>
      <c r="B1" s="24">
        <f>I6+I7+I9+I10+H6+H7+H9+H10</f>
        <v>0</v>
      </c>
      <c r="D1" s="1"/>
      <c r="E1" s="1"/>
      <c r="F1" s="2"/>
      <c r="G1" s="2"/>
      <c r="H1" s="2"/>
      <c r="I1" s="2"/>
      <c r="J1" s="2"/>
      <c r="K1" s="2"/>
      <c r="L1" s="52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9"/>
    </row>
    <row r="2" spans="1:51">
      <c r="L2" s="57" t="s">
        <v>1</v>
      </c>
    </row>
    <row r="3" spans="1:51" ht="13.15">
      <c r="A3" s="21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53" t="s">
        <v>3</v>
      </c>
      <c r="M3" s="53"/>
      <c r="N3" s="53"/>
      <c r="O3" s="53"/>
      <c r="P3" s="53" t="s">
        <v>4</v>
      </c>
      <c r="Q3" s="53"/>
      <c r="R3" s="53"/>
      <c r="S3" s="53"/>
      <c r="T3" s="53" t="s">
        <v>5</v>
      </c>
      <c r="U3" s="53"/>
      <c r="V3" s="53"/>
      <c r="W3" s="53"/>
      <c r="X3" s="53" t="s">
        <v>6</v>
      </c>
      <c r="Y3" s="53"/>
      <c r="Z3" s="53"/>
      <c r="AA3" s="53"/>
      <c r="AB3" s="53" t="s">
        <v>7</v>
      </c>
      <c r="AC3" s="53"/>
      <c r="AD3" s="53"/>
      <c r="AE3" s="53"/>
      <c r="AF3" s="53" t="s">
        <v>8</v>
      </c>
      <c r="AG3" s="53"/>
      <c r="AH3" s="53"/>
      <c r="AI3" s="53"/>
      <c r="AJ3" s="53" t="s">
        <v>9</v>
      </c>
      <c r="AK3" s="53"/>
      <c r="AL3" s="53"/>
      <c r="AM3" s="53"/>
      <c r="AN3" s="53" t="s">
        <v>10</v>
      </c>
      <c r="AO3" s="53"/>
      <c r="AP3" s="53"/>
      <c r="AQ3" s="53"/>
      <c r="AR3" s="53" t="s">
        <v>11</v>
      </c>
      <c r="AS3" s="53"/>
      <c r="AT3" s="53"/>
      <c r="AU3" s="53"/>
      <c r="AV3" s="53" t="s">
        <v>12</v>
      </c>
      <c r="AW3" s="53"/>
      <c r="AX3" s="53"/>
      <c r="AY3" s="53"/>
    </row>
    <row r="4" spans="1:51" ht="81">
      <c r="A4" s="3" t="s">
        <v>13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50" t="s">
        <v>20</v>
      </c>
      <c r="I4" s="51" t="s">
        <v>21</v>
      </c>
      <c r="J4" s="50" t="s">
        <v>22</v>
      </c>
      <c r="K4" s="3" t="s">
        <v>23</v>
      </c>
      <c r="L4" s="4" t="s">
        <v>24</v>
      </c>
      <c r="M4" s="4" t="s">
        <v>25</v>
      </c>
      <c r="N4" s="4" t="s">
        <v>26</v>
      </c>
      <c r="O4" s="4" t="s">
        <v>27</v>
      </c>
      <c r="P4" s="4" t="s">
        <v>24</v>
      </c>
      <c r="Q4" s="4" t="s">
        <v>25</v>
      </c>
      <c r="R4" s="4" t="s">
        <v>26</v>
      </c>
      <c r="S4" s="4" t="s">
        <v>27</v>
      </c>
      <c r="T4" s="4" t="s">
        <v>24</v>
      </c>
      <c r="U4" s="4" t="s">
        <v>25</v>
      </c>
      <c r="V4" s="4" t="s">
        <v>26</v>
      </c>
      <c r="W4" s="4" t="s">
        <v>27</v>
      </c>
      <c r="X4" s="4" t="s">
        <v>24</v>
      </c>
      <c r="Y4" s="4" t="s">
        <v>25</v>
      </c>
      <c r="Z4" s="4" t="s">
        <v>26</v>
      </c>
      <c r="AA4" s="4" t="s">
        <v>27</v>
      </c>
      <c r="AB4" s="4" t="s">
        <v>24</v>
      </c>
      <c r="AC4" s="4" t="s">
        <v>25</v>
      </c>
      <c r="AD4" s="4" t="s">
        <v>26</v>
      </c>
      <c r="AE4" s="4" t="s">
        <v>27</v>
      </c>
      <c r="AF4" s="4" t="s">
        <v>24</v>
      </c>
      <c r="AG4" s="4" t="s">
        <v>25</v>
      </c>
      <c r="AH4" s="4" t="s">
        <v>26</v>
      </c>
      <c r="AI4" s="4" t="s">
        <v>27</v>
      </c>
      <c r="AJ4" s="4" t="s">
        <v>24</v>
      </c>
      <c r="AK4" s="4" t="s">
        <v>25</v>
      </c>
      <c r="AL4" s="4" t="s">
        <v>26</v>
      </c>
      <c r="AM4" s="4" t="s">
        <v>27</v>
      </c>
      <c r="AN4" s="4" t="s">
        <v>24</v>
      </c>
      <c r="AO4" s="4" t="s">
        <v>25</v>
      </c>
      <c r="AP4" s="4" t="s">
        <v>26</v>
      </c>
      <c r="AQ4" s="4" t="s">
        <v>27</v>
      </c>
      <c r="AR4" s="4" t="s">
        <v>24</v>
      </c>
      <c r="AS4" s="4" t="s">
        <v>25</v>
      </c>
      <c r="AT4" s="4" t="s">
        <v>26</v>
      </c>
      <c r="AU4" s="4" t="s">
        <v>27</v>
      </c>
      <c r="AV4" s="4" t="s">
        <v>24</v>
      </c>
      <c r="AW4" s="4" t="s">
        <v>25</v>
      </c>
      <c r="AX4" s="4" t="s">
        <v>26</v>
      </c>
      <c r="AY4" s="4" t="s">
        <v>27</v>
      </c>
    </row>
    <row r="5" spans="1:51" ht="13.15">
      <c r="A5" s="22" t="s">
        <v>28</v>
      </c>
      <c r="B5" s="25"/>
      <c r="C5" s="25"/>
      <c r="D5" s="25"/>
      <c r="E5" s="25"/>
      <c r="F5" s="26"/>
      <c r="G5" s="26"/>
      <c r="H5" s="26"/>
      <c r="I5" s="26"/>
      <c r="J5" s="26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</row>
    <row r="6" spans="1:51" s="20" customFormat="1" ht="13.15">
      <c r="A6" s="34" t="s">
        <v>29</v>
      </c>
      <c r="B6" s="27"/>
      <c r="C6" s="28"/>
      <c r="D6" s="28"/>
      <c r="E6" s="28"/>
      <c r="F6" s="29"/>
      <c r="G6" s="30"/>
      <c r="H6" s="31">
        <f>H15+H18+H19</f>
        <v>0</v>
      </c>
      <c r="I6" s="31">
        <f>(F12+F13+F14+F16+F17)*D6</f>
        <v>0</v>
      </c>
      <c r="J6" s="32"/>
      <c r="K6" s="33">
        <f>H6+I6+(F6*G6)</f>
        <v>0</v>
      </c>
      <c r="L6" s="47"/>
      <c r="M6" s="47"/>
      <c r="N6" s="47"/>
      <c r="O6" s="47"/>
      <c r="P6" s="47"/>
      <c r="Q6" s="47"/>
      <c r="R6" s="47"/>
      <c r="S6" s="47"/>
      <c r="T6" s="48"/>
      <c r="U6" s="47"/>
      <c r="V6" s="47"/>
      <c r="W6" s="47"/>
      <c r="X6" s="48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</row>
    <row r="7" spans="1:51" s="20" customFormat="1" ht="13.15">
      <c r="A7" s="35" t="s">
        <v>30</v>
      </c>
      <c r="B7" s="27"/>
      <c r="C7" s="28"/>
      <c r="D7" s="28"/>
      <c r="E7" s="28"/>
      <c r="F7" s="29"/>
      <c r="G7" s="30"/>
      <c r="H7" s="31">
        <f>H15+H18+H19</f>
        <v>0</v>
      </c>
      <c r="I7" s="31">
        <f>(F13+F12+F14+F16+F17)*D7</f>
        <v>0</v>
      </c>
      <c r="J7" s="32"/>
      <c r="K7" s="33">
        <f>H7+I7+(F7*G7)</f>
        <v>0</v>
      </c>
      <c r="L7" s="47"/>
      <c r="M7" s="47"/>
      <c r="N7" s="47"/>
      <c r="O7" s="47"/>
      <c r="P7" s="47"/>
      <c r="Q7" s="47"/>
      <c r="R7" s="47"/>
      <c r="S7" s="47"/>
      <c r="T7" s="48"/>
      <c r="U7" s="47"/>
      <c r="V7" s="47"/>
      <c r="W7" s="47"/>
      <c r="X7" s="48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</row>
    <row r="8" spans="1:51" ht="13.15">
      <c r="A8" s="5" t="s">
        <v>31</v>
      </c>
      <c r="B8" s="36"/>
      <c r="C8" s="25"/>
      <c r="D8" s="25"/>
      <c r="E8" s="25"/>
      <c r="F8" s="26"/>
      <c r="G8" s="26"/>
      <c r="H8" s="26"/>
      <c r="I8" s="26"/>
      <c r="J8" s="26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</row>
    <row r="9" spans="1:51" ht="13.15">
      <c r="A9" s="34" t="s">
        <v>29</v>
      </c>
      <c r="B9" s="37"/>
      <c r="C9" s="38"/>
      <c r="D9" s="38"/>
      <c r="E9" s="38"/>
      <c r="F9" s="39"/>
      <c r="G9" s="40"/>
      <c r="H9" s="41">
        <f>H15+H18+H19</f>
        <v>0</v>
      </c>
      <c r="I9" s="41">
        <f>(F12*2)</f>
        <v>0</v>
      </c>
      <c r="J9" s="41"/>
      <c r="K9" s="42">
        <f>H9+I9+(G9*F9)</f>
        <v>0</v>
      </c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6"/>
      <c r="AR9" s="49"/>
      <c r="AS9" s="49"/>
      <c r="AT9" s="49"/>
      <c r="AU9" s="49"/>
      <c r="AV9" s="49"/>
      <c r="AW9" s="49"/>
      <c r="AX9" s="49"/>
      <c r="AY9" s="49"/>
    </row>
    <row r="10" spans="1:51" ht="13.15">
      <c r="A10" s="35" t="s">
        <v>30</v>
      </c>
      <c r="B10" s="37"/>
      <c r="C10" s="38"/>
      <c r="D10" s="38"/>
      <c r="E10" s="38"/>
      <c r="F10" s="39"/>
      <c r="G10" s="40"/>
      <c r="H10" s="41">
        <f>H15+H18+H19</f>
        <v>0</v>
      </c>
      <c r="I10" s="41">
        <f>(F12*2)</f>
        <v>0</v>
      </c>
      <c r="J10" s="41"/>
      <c r="K10" s="42">
        <f>H10+I10+(G10*F10)</f>
        <v>0</v>
      </c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6"/>
      <c r="AR10" s="49"/>
      <c r="AS10" s="49"/>
      <c r="AT10" s="49"/>
      <c r="AU10" s="49"/>
      <c r="AV10" s="49"/>
      <c r="AW10" s="49"/>
      <c r="AX10" s="49"/>
      <c r="AY10" s="49"/>
    </row>
    <row r="11" spans="1:51" ht="13.15">
      <c r="A11" s="22" t="s">
        <v>32</v>
      </c>
      <c r="B11" s="36"/>
      <c r="C11" s="25"/>
      <c r="D11" s="25"/>
      <c r="E11" s="25"/>
      <c r="F11" s="26"/>
      <c r="G11" s="26"/>
      <c r="H11" s="26"/>
      <c r="I11" s="26"/>
      <c r="J11" s="26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</row>
    <row r="12" spans="1:51" ht="13.15">
      <c r="A12" s="43" t="s">
        <v>33</v>
      </c>
      <c r="B12" s="44" t="s">
        <v>34</v>
      </c>
      <c r="C12" s="45"/>
      <c r="D12" s="38"/>
      <c r="E12" s="38"/>
      <c r="F12" s="41"/>
      <c r="G12" s="41"/>
      <c r="H12" s="41"/>
      <c r="I12" s="41"/>
      <c r="J12" s="41"/>
      <c r="K12" s="42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</row>
    <row r="13" spans="1:51" ht="25.5">
      <c r="A13" s="43" t="s">
        <v>35</v>
      </c>
      <c r="B13" s="44" t="s">
        <v>34</v>
      </c>
      <c r="C13" s="45"/>
      <c r="D13" s="38"/>
      <c r="E13" s="38"/>
      <c r="F13" s="41"/>
      <c r="G13" s="41"/>
      <c r="H13" s="41"/>
      <c r="I13" s="41"/>
      <c r="J13" s="41"/>
      <c r="K13" s="42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</row>
    <row r="14" spans="1:51" ht="13.15">
      <c r="A14" s="43" t="s">
        <v>36</v>
      </c>
      <c r="B14" s="44" t="s">
        <v>34</v>
      </c>
      <c r="C14" s="45"/>
      <c r="D14" s="38"/>
      <c r="E14" s="38"/>
      <c r="F14" s="41"/>
      <c r="G14" s="41"/>
      <c r="H14" s="41"/>
      <c r="I14" s="41"/>
      <c r="J14" s="41"/>
      <c r="K14" s="42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</row>
    <row r="15" spans="1:51">
      <c r="A15" s="43" t="s">
        <v>37</v>
      </c>
      <c r="B15" s="44" t="s">
        <v>34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</row>
    <row r="16" spans="1:51">
      <c r="A16" s="43" t="s">
        <v>38</v>
      </c>
      <c r="B16" s="44" t="s">
        <v>34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</row>
    <row r="17" spans="1:51">
      <c r="A17" s="43" t="s">
        <v>39</v>
      </c>
      <c r="B17" s="44" t="s">
        <v>34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</row>
    <row r="18" spans="1:51">
      <c r="A18" s="43" t="s">
        <v>40</v>
      </c>
      <c r="B18" s="44" t="s">
        <v>34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</row>
    <row r="19" spans="1:51">
      <c r="A19" s="43" t="s">
        <v>41</v>
      </c>
      <c r="B19" s="44" t="s">
        <v>34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</row>
  </sheetData>
  <mergeCells count="11">
    <mergeCell ref="L1:AY1"/>
    <mergeCell ref="L3:O3"/>
    <mergeCell ref="P3:S3"/>
    <mergeCell ref="T3:W3"/>
    <mergeCell ref="X3:AA3"/>
    <mergeCell ref="AB3:AE3"/>
    <mergeCell ref="AF3:AI3"/>
    <mergeCell ref="AJ3:AM3"/>
    <mergeCell ref="AN3:AQ3"/>
    <mergeCell ref="AR3:AU3"/>
    <mergeCell ref="AV3:AY3"/>
  </mergeCells>
  <dataValidations count="1">
    <dataValidation type="list" allowBlank="1" showErrorMessage="1" sqref="F8:G8 G12:G14" xr:uid="{1F0D0DC9-B915-4C31-ADA2-F57BC1C04DC3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B15:I21"/>
  <sheetViews>
    <sheetView workbookViewId="0"/>
  </sheetViews>
  <sheetFormatPr defaultColWidth="12.5703125" defaultRowHeight="15.75" customHeight="1"/>
  <sheetData>
    <row r="15" spans="2:9" ht="15.75" customHeight="1">
      <c r="B15" s="7"/>
      <c r="C15" s="7"/>
      <c r="D15" s="54" t="s">
        <v>42</v>
      </c>
      <c r="E15" s="60"/>
      <c r="F15" s="60"/>
      <c r="G15" s="60"/>
      <c r="H15" s="60"/>
      <c r="I15" s="61"/>
    </row>
    <row r="16" spans="2:9" ht="15.75" customHeight="1">
      <c r="B16" s="7"/>
      <c r="C16" s="7"/>
      <c r="D16" s="54" t="s">
        <v>43</v>
      </c>
      <c r="E16" s="60"/>
      <c r="F16" s="61"/>
      <c r="G16" s="55" t="s">
        <v>44</v>
      </c>
      <c r="H16" s="60"/>
      <c r="I16" s="61"/>
    </row>
    <row r="17" spans="2:9" ht="15.75" customHeight="1">
      <c r="B17" s="7"/>
      <c r="C17" s="7"/>
      <c r="D17" s="6" t="s">
        <v>45</v>
      </c>
      <c r="E17" s="6" t="s">
        <v>46</v>
      </c>
      <c r="F17" s="8" t="s">
        <v>47</v>
      </c>
      <c r="G17" s="6" t="s">
        <v>45</v>
      </c>
      <c r="H17" s="6" t="s">
        <v>46</v>
      </c>
      <c r="I17" s="9" t="s">
        <v>47</v>
      </c>
    </row>
    <row r="18" spans="2:9" ht="15.75" customHeight="1">
      <c r="B18" s="7"/>
      <c r="C18" s="7"/>
      <c r="D18" s="10" t="s">
        <v>48</v>
      </c>
      <c r="E18" s="10" t="s">
        <v>49</v>
      </c>
      <c r="F18" s="10" t="s">
        <v>50</v>
      </c>
      <c r="G18" s="10" t="s">
        <v>51</v>
      </c>
      <c r="H18" s="10" t="s">
        <v>52</v>
      </c>
      <c r="I18" s="11" t="s">
        <v>53</v>
      </c>
    </row>
    <row r="19" spans="2:9" ht="15.75" customHeight="1">
      <c r="B19" s="56" t="s">
        <v>54</v>
      </c>
      <c r="C19" s="12" t="s">
        <v>55</v>
      </c>
      <c r="D19" s="13">
        <f>1200*1.3258</f>
        <v>1590.96</v>
      </c>
      <c r="E19" s="13">
        <f t="shared" ref="E19:E20" si="0">AVERAGE(D19,F19)</f>
        <v>1988.7</v>
      </c>
      <c r="F19" s="14">
        <f>1800*1.3258</f>
        <v>2386.44</v>
      </c>
      <c r="G19" s="15">
        <f>600*1.3258</f>
        <v>795.48</v>
      </c>
      <c r="H19" s="13">
        <f t="shared" ref="H19:H20" si="1">AVERAGE(G19,I19)</f>
        <v>994.35</v>
      </c>
      <c r="I19" s="16">
        <f>900*1.3258</f>
        <v>1193.22</v>
      </c>
    </row>
    <row r="20" spans="2:9" ht="15.75" customHeight="1">
      <c r="B20" s="61"/>
      <c r="C20" s="12" t="s">
        <v>56</v>
      </c>
      <c r="D20" s="13">
        <f>2400*1.3258</f>
        <v>3181.92</v>
      </c>
      <c r="E20" s="13">
        <f t="shared" si="0"/>
        <v>3977.4</v>
      </c>
      <c r="F20" s="14">
        <f>3600*1.3258</f>
        <v>4772.88</v>
      </c>
      <c r="G20" s="15">
        <f>1200*1.3258</f>
        <v>1590.96</v>
      </c>
      <c r="H20" s="13">
        <f t="shared" si="1"/>
        <v>1988.7</v>
      </c>
      <c r="I20" s="16">
        <f>1800*1.3258</f>
        <v>2386.44</v>
      </c>
    </row>
    <row r="21" spans="2:9" ht="15.75" customHeight="1">
      <c r="B21" s="7"/>
      <c r="C21" s="17" t="s">
        <v>57</v>
      </c>
      <c r="D21" s="15" t="e">
        <f>#REF!</f>
        <v>#REF!</v>
      </c>
      <c r="E21" s="15" t="e">
        <f>#REF!</f>
        <v>#REF!</v>
      </c>
      <c r="F21" s="18" t="e">
        <f>#REF!</f>
        <v>#REF!</v>
      </c>
      <c r="G21" s="15" t="e">
        <f>#REF!</f>
        <v>#REF!</v>
      </c>
      <c r="H21" s="15" t="e">
        <f>#REF!</f>
        <v>#REF!</v>
      </c>
      <c r="I21" s="15" t="e">
        <f>#REF!</f>
        <v>#REF!</v>
      </c>
    </row>
  </sheetData>
  <mergeCells count="4">
    <mergeCell ref="D15:I15"/>
    <mergeCell ref="D16:F16"/>
    <mergeCell ref="G16:I16"/>
    <mergeCell ref="B19:B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4d2644c-3e8f-476f-bee1-8438476db436" xsi:nil="true"/>
    <eb3ad63fcf8d4c3e95bde52a8b21b25c xmlns="63a5ef61-5bf6-48eb-a327-e06be0b1d6de">
      <Terms xmlns="http://schemas.microsoft.com/office/infopath/2007/PartnerControls"/>
    </eb3ad63fcf8d4c3e95bde52a8b21b25c>
    <Country xmlns="63a5ef61-5bf6-48eb-a327-e06be0b1d6de" xsi:nil="true"/>
    <KAVA xmlns="63a5ef61-5bf6-48eb-a327-e06be0b1d6de" xsi:nil="true"/>
    <lcf76f155ced4ddcb4097134ff3c332f xmlns="63a5ef61-5bf6-48eb-a327-e06be0b1d6d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3AD57520917A42B88047510526FB9D" ma:contentTypeVersion="22" ma:contentTypeDescription="Ein neues Dokument erstellen." ma:contentTypeScope="" ma:versionID="db74ff3034334b095b61b037610585b8">
  <xsd:schema xmlns:xsd="http://www.w3.org/2001/XMLSchema" xmlns:xs="http://www.w3.org/2001/XMLSchema" xmlns:p="http://schemas.microsoft.com/office/2006/metadata/properties" xmlns:ns2="63a5ef61-5bf6-48eb-a327-e06be0b1d6de" xmlns:ns3="7d00b6a5-e846-4908-8ad4-988aaacf66f4" xmlns:ns4="64d2644c-3e8f-476f-bee1-8438476db436" targetNamespace="http://schemas.microsoft.com/office/2006/metadata/properties" ma:root="true" ma:fieldsID="498c59d03a140082a917937041e2987e" ns2:_="" ns3:_="" ns4:_="">
    <xsd:import namespace="63a5ef61-5bf6-48eb-a327-e06be0b1d6de"/>
    <xsd:import namespace="7d00b6a5-e846-4908-8ad4-988aaacf66f4"/>
    <xsd:import namespace="64d2644c-3e8f-476f-bee1-8438476db4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eb3ad63fcf8d4c3e95bde52a8b21b25c" minOccurs="0"/>
                <xsd:element ref="ns4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Country" minOccurs="0"/>
                <xsd:element ref="ns2:KAV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a5ef61-5bf6-48eb-a327-e06be0b1d6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eb3ad63fcf8d4c3e95bde52a8b21b25c" ma:index="22" nillable="true" ma:taxonomy="true" ma:internalName="eb3ad63fcf8d4c3e95bde52a8b21b25c" ma:taxonomyFieldName="Procedures" ma:displayName="Procedures" ma:default="" ma:fieldId="{eb3ad63f-cf8d-4c3e-95bd-e52a8b21b25c}" ma:sspId="b4427c30-779f-4929-a31c-31fc6a806c1d" ma:termSetId="466b404a-e217-4a30-b116-0ee2c845044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25" nillable="true" ma:taxonomy="true" ma:internalName="lcf76f155ced4ddcb4097134ff3c332f" ma:taxonomyFieldName="MediaServiceImageTags" ma:displayName="Bildmarkierungen" ma:readOnly="false" ma:fieldId="{5cf76f15-5ced-4ddc-b409-7134ff3c332f}" ma:taxonomyMulti="true" ma:sspId="b4427c30-779f-4929-a31c-31fc6a806c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untry" ma:index="28" nillable="true" ma:displayName="Country" ma:format="Dropdown" ma:internalName="Country">
      <xsd:simpleType>
        <xsd:restriction base="dms:Note">
          <xsd:maxLength value="255"/>
        </xsd:restriction>
      </xsd:simpleType>
    </xsd:element>
    <xsd:element name="KAVA" ma:index="29" nillable="true" ma:displayName="KAVA" ma:format="Dropdown" ma:internalName="KAV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0b6a5-e846-4908-8ad4-988aaacf66f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2644c-3e8f-476f-bee1-8438476db436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0db85ff-9418-4d33-b3e5-b14a0c1a7238}" ma:internalName="TaxCatchAll" ma:showField="CatchAllData" ma:web="7d00b6a5-e846-4908-8ad4-988aaacf66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DBF411-72B4-4933-B35F-FCD871D4C0C7}"/>
</file>

<file path=customXml/itemProps2.xml><?xml version="1.0" encoding="utf-8"?>
<ds:datastoreItem xmlns:ds="http://schemas.openxmlformats.org/officeDocument/2006/customXml" ds:itemID="{0A8CB1B4-5908-4A25-812C-3DA08D785918}"/>
</file>

<file path=customXml/itemProps3.xml><?xml version="1.0" encoding="utf-8"?>
<ds:datastoreItem xmlns:ds="http://schemas.openxmlformats.org/officeDocument/2006/customXml" ds:itemID="{19D9223E-AA4A-42BE-B624-F9B2A62D74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Oksana  Hrynevych</cp:lastModifiedBy>
  <cp:revision/>
  <dcterms:created xsi:type="dcterms:W3CDTF">2024-03-26T13:37:34Z</dcterms:created>
  <dcterms:modified xsi:type="dcterms:W3CDTF">2025-01-22T15:24:13Z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0x0101005B3AD57520917A42B88047510526FB9D</vt:lpwstr>
  </property>
  <property fmtid="{D5CDD505-2E9C-101B-9397-08002B2CF9AE}" pid="3" name="Procedures">
    <vt:lpwstr/>
  </property>
  <property fmtid="{D5CDD505-2E9C-101B-9397-08002B2CF9AE}" pid="4" name="MediaServiceImageTags">
    <vt:lpwstr/>
  </property>
</Properties>
</file>